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75" windowWidth="20730" windowHeight="96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G196"/>
  <c r="H196"/>
  <c r="J196"/>
  <c r="I196"/>
  <c r="F196"/>
</calcChain>
</file>

<file path=xl/sharedStrings.xml><?xml version="1.0" encoding="utf-8"?>
<sst xmlns="http://schemas.openxmlformats.org/spreadsheetml/2006/main" count="248" uniqueCount="76">
  <si>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</si>
  <si>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</si>
  <si>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</si>
  <si>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</si>
  <si>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</si>
  <si>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</si>
  <si>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</si>
  <si>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</si>
  <si>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</si>
  <si>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</si>
  <si>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</si>
  <si>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</si>
  <si>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</si>
  <si>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</si>
  <si>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</si>
  <si>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</si>
  <si>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</si>
  <si>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</si>
  <si>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</si>
  <si>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</si>
  <si>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</si>
  <si>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</si>
  <si>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</si>
  <si>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</si>
  <si>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</si>
  <si>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</si>
  <si>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</si>
  <si>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</si>
  <si>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</si>
  <si>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</si>
  <si>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</si>
  <si>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</si>
  <si>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</si>
  <si>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</si>
  <si>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</si>
  <si>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</si>
  <si>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</si>
  <si>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</si>
  <si>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</si>
  <si>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Игишева С.А.</t>
  </si>
  <si>
    <t>Чай с сахаром</t>
  </si>
  <si>
    <t>Хлеб в ассортименте</t>
  </si>
  <si>
    <t>Пром</t>
  </si>
  <si>
    <t>МКОУ "Поротниковская сош"</t>
  </si>
  <si>
    <t>сладкое</t>
  </si>
  <si>
    <t>Компот из сухофруктов</t>
  </si>
  <si>
    <t>Макароны отварные с маслом</t>
  </si>
  <si>
    <t>Картофельное пюре</t>
  </si>
  <si>
    <t>Рагу овощное с курицей</t>
  </si>
  <si>
    <t>Суп картофельный с бобовыми</t>
  </si>
  <si>
    <t>Яйцо отварное</t>
  </si>
  <si>
    <t>Котлета куриная/Соус красный основной</t>
  </si>
  <si>
    <t>Каша гречневая с курицей и овощами</t>
  </si>
  <si>
    <t>Рис отварной</t>
  </si>
  <si>
    <t>Сок</t>
  </si>
  <si>
    <t>Суп куриный с макаронными изделиями</t>
  </si>
  <si>
    <t>Чай с сахаром и лимоном</t>
  </si>
  <si>
    <t>Рыба запеченая в сметанном соусе</t>
  </si>
  <si>
    <t>Булочка "Дорожная"</t>
  </si>
  <si>
    <t>294/348</t>
  </si>
  <si>
    <t>Помидор в нарезке</t>
  </si>
  <si>
    <t>Борщ свекольный с картофелем и сметаной</t>
  </si>
  <si>
    <t>Суп с рыбными консервами (сайра)</t>
  </si>
  <si>
    <t>Гуляш из говядины</t>
  </si>
  <si>
    <t>Салат из капусты с яблоками</t>
  </si>
  <si>
    <t>Хлеб в ассортименте/Печенье</t>
  </si>
  <si>
    <t>Салат из свеклы с сыром</t>
  </si>
  <si>
    <t>Хлеб в ассортименте/Бутерброд с маслом</t>
  </si>
  <si>
    <t>Пром/1</t>
  </si>
  <si>
    <t>Плов из птицы</t>
  </si>
  <si>
    <t>Напиток витаминный "Витошка"</t>
  </si>
  <si>
    <t>Салат из белокочанной капусты</t>
  </si>
  <si>
    <t>Хлеб в ассортименте/Бутерброд с сыром</t>
  </si>
  <si>
    <t>Пром/3</t>
  </si>
  <si>
    <t>Салат из свежих огурцов и помидоров</t>
  </si>
  <si>
    <t>Салат из свежих огурцов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</si>
</sst>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7" fillId="4" borderId="2" xfId="0" applyFont="1" applyFill="1" applyBorder="1" applyAlignment="1" applyProtection="1">
      <alignment wrapText="1"/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5" t="s">
        <v>43</v>
      </c>
      <c r="D1" s="76"/>
      <c r="E1" s="76"/>
      <c r="F1" s="12" t="s">
        <v>16</v>
      </c>
      <c r="G1" s="2" t="s">
        <v>17</v>
      </c>
      <c r="H1" s="77" t="s">
        <v>38</v>
      </c>
      <c r="I1" s="77"/>
      <c r="J1" s="77"/>
      <c r="K1" s="77"/>
    </row>
    <row r="2" spans="1:12" ht="18">
      <c r="A2" s="35" t="s">
        <v>6</v>
      </c>
      <c r="C2" s="2"/>
      <c r="G2" s="2" t="s">
        <v>18</v>
      </c>
      <c r="H2" s="77" t="s">
        <v>39</v>
      </c>
      <c r="I2" s="77"/>
      <c r="J2" s="77"/>
      <c r="K2" s="7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31</v>
      </c>
      <c r="I3" s="47">
        <v>8</v>
      </c>
      <c r="J3" s="48">
        <v>2026</v>
      </c>
      <c r="K3" s="49"/>
    </row>
    <row r="4" spans="1:1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50" t="s">
        <v>48</v>
      </c>
      <c r="F6" s="51">
        <v>250</v>
      </c>
      <c r="G6" s="51">
        <v>8</v>
      </c>
      <c r="H6" s="51">
        <v>3.8</v>
      </c>
      <c r="I6" s="53">
        <v>27.34</v>
      </c>
      <c r="J6" s="51">
        <v>217</v>
      </c>
      <c r="K6" s="53">
        <v>289</v>
      </c>
      <c r="L6" s="52">
        <v>57.89</v>
      </c>
    </row>
    <row r="7" spans="1:12" ht="15">
      <c r="A7" s="23"/>
      <c r="B7" s="15"/>
      <c r="C7" s="11"/>
      <c r="D7" s="5" t="s">
        <v>21</v>
      </c>
      <c r="E7" s="50"/>
      <c r="F7" s="51"/>
      <c r="G7" s="55"/>
      <c r="H7" s="55"/>
      <c r="I7" s="57"/>
      <c r="J7" s="55"/>
      <c r="K7" s="60"/>
      <c r="L7" s="56"/>
    </row>
    <row r="8" spans="1:12" ht="15">
      <c r="A8" s="23"/>
      <c r="B8" s="15"/>
      <c r="C8" s="11"/>
      <c r="D8" s="7" t="s">
        <v>22</v>
      </c>
      <c r="E8" s="50" t="s">
        <v>45</v>
      </c>
      <c r="F8" s="51">
        <v>200</v>
      </c>
      <c r="G8" s="51">
        <v>0.8</v>
      </c>
      <c r="H8" s="51">
        <v>0</v>
      </c>
      <c r="I8" s="53">
        <v>21.8</v>
      </c>
      <c r="J8" s="51">
        <v>113</v>
      </c>
      <c r="K8" s="59">
        <v>348</v>
      </c>
      <c r="L8" s="52">
        <v>18.52</v>
      </c>
    </row>
    <row r="9" spans="1:12" ht="15">
      <c r="A9" s="23"/>
      <c r="B9" s="15"/>
      <c r="C9" s="11"/>
      <c r="D9" s="7" t="s">
        <v>23</v>
      </c>
      <c r="E9" s="50" t="s">
        <v>41</v>
      </c>
      <c r="F9" s="51">
        <v>60</v>
      </c>
      <c r="G9" s="42">
        <v>4.5999999999999996</v>
      </c>
      <c r="H9" s="42">
        <v>0.6</v>
      </c>
      <c r="I9" s="43">
        <v>22.9</v>
      </c>
      <c r="J9" s="42">
        <v>115.7</v>
      </c>
      <c r="K9" s="42" t="s">
        <v>42</v>
      </c>
      <c r="L9" s="42">
        <v>3</v>
      </c>
    </row>
    <row r="10" spans="1:12" ht="15.75" thickBot="1">
      <c r="A10" s="23"/>
      <c r="B10" s="15"/>
      <c r="C10" s="11"/>
      <c r="D10" s="6" t="s">
        <v>25</v>
      </c>
      <c r="E10" s="58" t="s">
        <v>64</v>
      </c>
      <c r="F10" s="42">
        <v>100</v>
      </c>
      <c r="G10" s="42">
        <v>7.0000000000000007E-2</v>
      </c>
      <c r="H10" s="42">
        <v>5.0999999999999996</v>
      </c>
      <c r="I10" s="42">
        <v>11.16</v>
      </c>
      <c r="J10" s="42">
        <v>90.1</v>
      </c>
      <c r="K10" s="43">
        <v>46</v>
      </c>
      <c r="L10" s="42">
        <v>14.58</v>
      </c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32</v>
      </c>
      <c r="E13" s="9"/>
      <c r="F13" s="19">
        <f>SUM(F6:F12)</f>
        <v>610</v>
      </c>
      <c r="G13" s="19">
        <f t="shared" ref="G13:J13" si="0">SUM(G6:G12)</f>
        <v>13.47</v>
      </c>
      <c r="H13" s="19">
        <f t="shared" si="0"/>
        <v>9.5</v>
      </c>
      <c r="I13" s="19">
        <f t="shared" si="0"/>
        <v>83.199999999999989</v>
      </c>
      <c r="J13" s="19">
        <f t="shared" si="0"/>
        <v>535.79999999999995</v>
      </c>
      <c r="K13" s="25"/>
      <c r="L13" s="19">
        <f t="shared" ref="L13" si="1">SUM(L6:L12)</f>
        <v>93.99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8" t="s">
        <v>4</v>
      </c>
      <c r="D24" s="79"/>
      <c r="E24" s="31"/>
      <c r="F24" s="32">
        <f>F13+F23</f>
        <v>610</v>
      </c>
      <c r="G24" s="32">
        <f t="shared" ref="G24:J24" si="4">G13+G23</f>
        <v>13.47</v>
      </c>
      <c r="H24" s="32">
        <f t="shared" si="4"/>
        <v>9.5</v>
      </c>
      <c r="I24" s="32">
        <f t="shared" si="4"/>
        <v>83.199999999999989</v>
      </c>
      <c r="J24" s="32">
        <f t="shared" si="4"/>
        <v>535.79999999999995</v>
      </c>
      <c r="K24" s="32"/>
      <c r="L24" s="32">
        <f t="shared" ref="L24" si="5">L13+L23</f>
        <v>93.99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4" t="s">
        <v>49</v>
      </c>
      <c r="F25" s="39">
        <v>250</v>
      </c>
      <c r="G25" s="39">
        <v>5.48</v>
      </c>
      <c r="H25" s="39">
        <v>5.28</v>
      </c>
      <c r="I25" s="39">
        <v>25</v>
      </c>
      <c r="J25" s="39">
        <v>148.6</v>
      </c>
      <c r="K25" s="40">
        <v>102</v>
      </c>
      <c r="L25" s="39">
        <v>28.46</v>
      </c>
    </row>
    <row r="26" spans="1:12" ht="15">
      <c r="A26" s="14"/>
      <c r="B26" s="15"/>
      <c r="C26" s="11"/>
      <c r="D26" s="5" t="s">
        <v>21</v>
      </c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0" t="s">
        <v>40</v>
      </c>
      <c r="F27" s="51">
        <v>220</v>
      </c>
      <c r="G27" s="42">
        <v>0.2</v>
      </c>
      <c r="H27" s="42">
        <v>0</v>
      </c>
      <c r="I27" s="43">
        <v>6.4</v>
      </c>
      <c r="J27" s="42">
        <v>60</v>
      </c>
      <c r="K27" s="42">
        <v>376</v>
      </c>
      <c r="L27" s="42">
        <v>2.2000000000000002</v>
      </c>
    </row>
    <row r="28" spans="1:12" ht="15">
      <c r="A28" s="14"/>
      <c r="B28" s="15"/>
      <c r="C28" s="11"/>
      <c r="D28" s="7" t="s">
        <v>23</v>
      </c>
      <c r="E28" s="50" t="s">
        <v>65</v>
      </c>
      <c r="F28" s="51">
        <v>110</v>
      </c>
      <c r="G28" s="42">
        <v>7.99</v>
      </c>
      <c r="H28" s="42">
        <v>7.04</v>
      </c>
      <c r="I28" s="43">
        <v>43.97</v>
      </c>
      <c r="J28" s="42">
        <v>289.7</v>
      </c>
      <c r="K28" s="42" t="s">
        <v>42</v>
      </c>
      <c r="L28" s="42">
        <v>14.45</v>
      </c>
    </row>
    <row r="29" spans="1:12" ht="15">
      <c r="A29" s="14"/>
      <c r="B29" s="15"/>
      <c r="C29" s="11"/>
      <c r="D29" s="6"/>
      <c r="E29" s="69"/>
      <c r="F29" s="61"/>
      <c r="G29" s="61"/>
      <c r="H29" s="61"/>
      <c r="I29" s="62"/>
      <c r="J29" s="61"/>
      <c r="K29" s="63"/>
      <c r="L29" s="5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580</v>
      </c>
      <c r="G32" s="19">
        <f t="shared" ref="G32" si="6">SUM(G25:G31)</f>
        <v>13.670000000000002</v>
      </c>
      <c r="H32" s="19">
        <f t="shared" ref="H32" si="7">SUM(H25:H31)</f>
        <v>12.32</v>
      </c>
      <c r="I32" s="19">
        <f t="shared" ref="I32" si="8">SUM(I25:I31)</f>
        <v>75.37</v>
      </c>
      <c r="J32" s="19">
        <f t="shared" ref="J32" si="9">SUM(J25:J31)</f>
        <v>498.29999999999995</v>
      </c>
      <c r="K32" s="25"/>
      <c r="L32" s="19">
        <f>SUM(L25:L31)</f>
        <v>45.11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8" t="s">
        <v>4</v>
      </c>
      <c r="D43" s="79"/>
      <c r="E43" s="31"/>
      <c r="F43" s="32">
        <f>F32+F42</f>
        <v>580</v>
      </c>
      <c r="G43" s="32">
        <f t="shared" ref="G43" si="14">G32+G42</f>
        <v>13.670000000000002</v>
      </c>
      <c r="H43" s="32">
        <f t="shared" ref="H43" si="15">H32+H42</f>
        <v>12.32</v>
      </c>
      <c r="I43" s="32">
        <f t="shared" ref="I43" si="16">I32+I42</f>
        <v>75.37</v>
      </c>
      <c r="J43" s="32">
        <f t="shared" ref="J43:L43" si="17">J32+J42</f>
        <v>498.29999999999995</v>
      </c>
      <c r="K43" s="32"/>
      <c r="L43" s="32">
        <f t="shared" si="17"/>
        <v>45.11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 t="s">
        <v>63</v>
      </c>
      <c r="F44" s="55">
        <v>100</v>
      </c>
      <c r="G44" s="55">
        <v>14.2</v>
      </c>
      <c r="H44" s="55">
        <v>11.7</v>
      </c>
      <c r="I44" s="57">
        <v>3.8</v>
      </c>
      <c r="J44" s="55">
        <v>221</v>
      </c>
      <c r="K44" s="60">
        <v>260</v>
      </c>
      <c r="L44" s="56">
        <v>66.59</v>
      </c>
    </row>
    <row r="45" spans="1:12" ht="15">
      <c r="A45" s="23"/>
      <c r="B45" s="15"/>
      <c r="C45" s="11"/>
      <c r="D45" s="7" t="s">
        <v>21</v>
      </c>
      <c r="E45" s="50" t="s">
        <v>47</v>
      </c>
      <c r="F45" s="51">
        <v>200</v>
      </c>
      <c r="G45" s="51">
        <v>4.9000000000000004</v>
      </c>
      <c r="H45" s="51">
        <v>6.9</v>
      </c>
      <c r="I45" s="53">
        <v>26.4</v>
      </c>
      <c r="J45" s="51">
        <v>128.80000000000001</v>
      </c>
      <c r="K45" s="59">
        <v>312</v>
      </c>
      <c r="L45" s="52">
        <v>92.8</v>
      </c>
    </row>
    <row r="46" spans="1:12" ht="15">
      <c r="A46" s="23"/>
      <c r="B46" s="15"/>
      <c r="C46" s="11"/>
      <c r="D46" s="7" t="s">
        <v>22</v>
      </c>
      <c r="E46" s="50" t="s">
        <v>40</v>
      </c>
      <c r="F46" s="51">
        <v>220</v>
      </c>
      <c r="G46" s="42">
        <v>0.2</v>
      </c>
      <c r="H46" s="42">
        <v>0</v>
      </c>
      <c r="I46" s="43">
        <v>6.4</v>
      </c>
      <c r="J46" s="42">
        <v>60</v>
      </c>
      <c r="K46" s="42">
        <v>376</v>
      </c>
      <c r="L46" s="42">
        <v>2.2000000000000002</v>
      </c>
    </row>
    <row r="47" spans="1:12" ht="15">
      <c r="A47" s="23"/>
      <c r="B47" s="15"/>
      <c r="C47" s="11"/>
      <c r="D47" s="7" t="s">
        <v>23</v>
      </c>
      <c r="E47" s="50" t="s">
        <v>41</v>
      </c>
      <c r="F47" s="51">
        <v>60</v>
      </c>
      <c r="G47" s="42">
        <v>4.5999999999999996</v>
      </c>
      <c r="H47" s="42">
        <v>0.6</v>
      </c>
      <c r="I47" s="43">
        <v>22.9</v>
      </c>
      <c r="J47" s="42">
        <v>115.7</v>
      </c>
      <c r="K47" s="42" t="s">
        <v>42</v>
      </c>
      <c r="L47" s="42">
        <v>3</v>
      </c>
    </row>
    <row r="48" spans="1:12" ht="15">
      <c r="A48" s="23"/>
      <c r="B48" s="15"/>
      <c r="C48" s="11"/>
      <c r="D48" s="7" t="s">
        <v>25</v>
      </c>
      <c r="E48" s="72" t="s">
        <v>66</v>
      </c>
      <c r="F48" s="61">
        <v>100</v>
      </c>
      <c r="G48" s="61">
        <v>4.67</v>
      </c>
      <c r="H48" s="61">
        <v>9.39</v>
      </c>
      <c r="I48" s="62">
        <v>7.19</v>
      </c>
      <c r="J48" s="61">
        <v>131.9</v>
      </c>
      <c r="K48" s="63">
        <v>50</v>
      </c>
      <c r="L48" s="52">
        <v>28.19</v>
      </c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680</v>
      </c>
      <c r="G51" s="19">
        <f>SUM(G44:G50)</f>
        <v>28.57</v>
      </c>
      <c r="H51" s="19">
        <f>SUM(H44:H50)</f>
        <v>28.590000000000003</v>
      </c>
      <c r="I51" s="19">
        <f>SUM(I44:I50)</f>
        <v>66.69</v>
      </c>
      <c r="J51" s="19">
        <f>SUM(J44:J50)</f>
        <v>657.4</v>
      </c>
      <c r="K51" s="25"/>
      <c r="L51" s="19">
        <f>SUM(L44:L50)</f>
        <v>192.77999999999997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>
      <c r="A62" s="29">
        <f>A44</f>
        <v>1</v>
      </c>
      <c r="B62" s="30">
        <f>B44</f>
        <v>3</v>
      </c>
      <c r="C62" s="78" t="s">
        <v>4</v>
      </c>
      <c r="D62" s="79"/>
      <c r="E62" s="31"/>
      <c r="F62" s="32">
        <f>F51+F61</f>
        <v>680</v>
      </c>
      <c r="G62" s="32">
        <f t="shared" ref="G62" si="22">G51+G61</f>
        <v>28.57</v>
      </c>
      <c r="H62" s="32">
        <f t="shared" ref="H62" si="23">H51+H61</f>
        <v>28.590000000000003</v>
      </c>
      <c r="I62" s="32">
        <f t="shared" ref="I62" si="24">I51+I61</f>
        <v>66.69</v>
      </c>
      <c r="J62" s="32">
        <f t="shared" ref="J62:L62" si="25">J51+J61</f>
        <v>657.4</v>
      </c>
      <c r="K62" s="32"/>
      <c r="L62" s="32">
        <f t="shared" si="25"/>
        <v>192.77999999999997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0" t="s">
        <v>55</v>
      </c>
      <c r="F63" s="51">
        <v>250</v>
      </c>
      <c r="G63" s="51">
        <v>1.41</v>
      </c>
      <c r="H63" s="51">
        <v>3.96</v>
      </c>
      <c r="I63" s="53">
        <v>46.32</v>
      </c>
      <c r="J63" s="51">
        <v>98.6</v>
      </c>
      <c r="K63" s="59">
        <v>103</v>
      </c>
      <c r="L63" s="52">
        <v>46.56</v>
      </c>
    </row>
    <row r="64" spans="1:12" ht="15">
      <c r="A64" s="23"/>
      <c r="B64" s="15"/>
      <c r="C64" s="11"/>
      <c r="D64" s="5" t="s">
        <v>21</v>
      </c>
      <c r="E64" s="50" t="s">
        <v>50</v>
      </c>
      <c r="F64" s="51">
        <v>40</v>
      </c>
      <c r="G64" s="51">
        <v>3.4</v>
      </c>
      <c r="H64" s="51">
        <v>4.5199999999999996</v>
      </c>
      <c r="I64" s="53">
        <v>27.8</v>
      </c>
      <c r="J64" s="51">
        <v>63</v>
      </c>
      <c r="K64" s="59">
        <v>54</v>
      </c>
      <c r="L64" s="52">
        <v>8</v>
      </c>
    </row>
    <row r="65" spans="1:12" ht="15">
      <c r="A65" s="23"/>
      <c r="B65" s="15"/>
      <c r="C65" s="11"/>
      <c r="D65" s="7" t="s">
        <v>22</v>
      </c>
      <c r="E65" s="50" t="s">
        <v>56</v>
      </c>
      <c r="F65" s="51">
        <v>227</v>
      </c>
      <c r="G65" s="42">
        <v>0.2</v>
      </c>
      <c r="H65" s="42">
        <v>0</v>
      </c>
      <c r="I65" s="43">
        <v>6.4</v>
      </c>
      <c r="J65" s="42">
        <v>62.4</v>
      </c>
      <c r="K65" s="42">
        <v>377</v>
      </c>
      <c r="L65" s="42">
        <v>3</v>
      </c>
    </row>
    <row r="66" spans="1:12" ht="15">
      <c r="A66" s="23"/>
      <c r="B66" s="15"/>
      <c r="C66" s="11"/>
      <c r="D66" s="7" t="s">
        <v>23</v>
      </c>
      <c r="E66" s="50" t="s">
        <v>67</v>
      </c>
      <c r="F66" s="51">
        <v>100</v>
      </c>
      <c r="G66" s="42">
        <v>9.6</v>
      </c>
      <c r="H66" s="42">
        <v>8.6</v>
      </c>
      <c r="I66" s="43">
        <v>37.9</v>
      </c>
      <c r="J66" s="42">
        <v>277.7</v>
      </c>
      <c r="K66" s="42" t="s">
        <v>68</v>
      </c>
      <c r="L66" s="42">
        <v>18</v>
      </c>
    </row>
    <row r="67" spans="1:12" ht="15">
      <c r="A67" s="23"/>
      <c r="B67" s="15"/>
      <c r="C67" s="11"/>
      <c r="D67" s="6"/>
      <c r="E67" s="68"/>
      <c r="F67" s="61"/>
      <c r="G67" s="61"/>
      <c r="H67" s="61"/>
      <c r="I67" s="62"/>
      <c r="J67" s="61"/>
      <c r="K67" s="63"/>
      <c r="L67" s="52"/>
    </row>
    <row r="68" spans="1:12" ht="15">
      <c r="A68" s="23"/>
      <c r="B68" s="15"/>
      <c r="C68" s="11"/>
      <c r="D68" s="6"/>
      <c r="E68" s="50"/>
      <c r="F68" s="51"/>
      <c r="G68" s="51"/>
      <c r="H68" s="51"/>
      <c r="I68" s="53"/>
      <c r="J68" s="51"/>
      <c r="K68" s="59"/>
      <c r="L68" s="5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32</v>
      </c>
      <c r="E70" s="9"/>
      <c r="F70" s="19">
        <f>SUM(F63:F69)</f>
        <v>617</v>
      </c>
      <c r="G70" s="19">
        <f t="shared" ref="G70" si="26">SUM(G63:G69)</f>
        <v>14.61</v>
      </c>
      <c r="H70" s="19">
        <f t="shared" ref="H70" si="27">SUM(H63:H69)</f>
        <v>17.079999999999998</v>
      </c>
      <c r="I70" s="19">
        <f t="shared" ref="I70" si="28">SUM(I63:I69)</f>
        <v>118.42000000000002</v>
      </c>
      <c r="J70" s="19">
        <f t="shared" ref="J70:L70" si="29">SUM(J63:J69)</f>
        <v>501.7</v>
      </c>
      <c r="K70" s="25"/>
      <c r="L70" s="19">
        <f t="shared" si="29"/>
        <v>75.56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thickBot="1">
      <c r="A81" s="29">
        <f>A63</f>
        <v>1</v>
      </c>
      <c r="B81" s="30">
        <f>B63</f>
        <v>4</v>
      </c>
      <c r="C81" s="78" t="s">
        <v>4</v>
      </c>
      <c r="D81" s="79"/>
      <c r="E81" s="31"/>
      <c r="F81" s="32">
        <f>F70+F80</f>
        <v>617</v>
      </c>
      <c r="G81" s="32">
        <f t="shared" ref="G81" si="34">G70+G80</f>
        <v>14.61</v>
      </c>
      <c r="H81" s="32">
        <f t="shared" ref="H81" si="35">H70+H80</f>
        <v>17.079999999999998</v>
      </c>
      <c r="I81" s="32">
        <f t="shared" ref="I81" si="36">I70+I80</f>
        <v>118.42000000000002</v>
      </c>
      <c r="J81" s="32">
        <f t="shared" ref="J81:L81" si="37">J70+J80</f>
        <v>501.7</v>
      </c>
      <c r="K81" s="32"/>
      <c r="L81" s="32">
        <f t="shared" si="37"/>
        <v>75.56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67" t="s">
        <v>51</v>
      </c>
      <c r="F82" s="55">
        <v>150</v>
      </c>
      <c r="G82" s="55">
        <v>14.83</v>
      </c>
      <c r="H82" s="55">
        <v>15.89</v>
      </c>
      <c r="I82" s="57">
        <v>17.71</v>
      </c>
      <c r="J82" s="55">
        <v>165.35</v>
      </c>
      <c r="K82" s="70" t="s">
        <v>59</v>
      </c>
      <c r="L82" s="56">
        <v>68.430000000000007</v>
      </c>
    </row>
    <row r="83" spans="1:12" ht="15">
      <c r="A83" s="23"/>
      <c r="B83" s="15"/>
      <c r="C83" s="11"/>
      <c r="D83" s="5" t="s">
        <v>21</v>
      </c>
      <c r="E83" s="50" t="s">
        <v>46</v>
      </c>
      <c r="F83" s="55">
        <v>200</v>
      </c>
      <c r="G83" s="55">
        <v>6.5</v>
      </c>
      <c r="H83" s="55">
        <v>5.41</v>
      </c>
      <c r="I83" s="57">
        <v>31.72</v>
      </c>
      <c r="J83" s="55">
        <v>202.14</v>
      </c>
      <c r="K83" s="60">
        <v>112</v>
      </c>
      <c r="L83" s="56">
        <v>20.8</v>
      </c>
    </row>
    <row r="84" spans="1:12" ht="15">
      <c r="A84" s="23"/>
      <c r="B84" s="15"/>
      <c r="C84" s="11"/>
      <c r="D84" s="7" t="s">
        <v>22</v>
      </c>
      <c r="E84" s="50" t="s">
        <v>40</v>
      </c>
      <c r="F84" s="51">
        <v>215</v>
      </c>
      <c r="G84" s="42">
        <v>0.2</v>
      </c>
      <c r="H84" s="42">
        <v>0</v>
      </c>
      <c r="I84" s="43">
        <v>5.9</v>
      </c>
      <c r="J84" s="42">
        <v>52</v>
      </c>
      <c r="K84" s="42">
        <v>376</v>
      </c>
      <c r="L84" s="42">
        <v>2.2000000000000002</v>
      </c>
    </row>
    <row r="85" spans="1:12" ht="15">
      <c r="A85" s="23"/>
      <c r="B85" s="15"/>
      <c r="C85" s="11"/>
      <c r="D85" s="7" t="s">
        <v>23</v>
      </c>
      <c r="E85" s="50" t="s">
        <v>41</v>
      </c>
      <c r="F85" s="51">
        <v>60</v>
      </c>
      <c r="G85" s="42">
        <v>4.5999999999999996</v>
      </c>
      <c r="H85" s="42">
        <v>0.6</v>
      </c>
      <c r="I85" s="43">
        <v>22.9</v>
      </c>
      <c r="J85" s="42">
        <v>115.7</v>
      </c>
      <c r="K85" s="42" t="s">
        <v>42</v>
      </c>
      <c r="L85" s="42">
        <v>3</v>
      </c>
    </row>
    <row r="86" spans="1:12" ht="15.75" thickBot="1">
      <c r="A86" s="23"/>
      <c r="B86" s="15"/>
      <c r="C86" s="11"/>
      <c r="D86" s="7" t="s">
        <v>25</v>
      </c>
      <c r="E86" s="58" t="s">
        <v>60</v>
      </c>
      <c r="F86" s="42">
        <v>100</v>
      </c>
      <c r="G86" s="42">
        <v>1.1000000000000001</v>
      </c>
      <c r="H86" s="42">
        <v>0</v>
      </c>
      <c r="I86" s="42">
        <v>1.9</v>
      </c>
      <c r="J86" s="42">
        <v>11.3</v>
      </c>
      <c r="K86" s="43">
        <v>52</v>
      </c>
      <c r="L86" s="42">
        <v>15</v>
      </c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32</v>
      </c>
      <c r="E89" s="9"/>
      <c r="F89" s="19">
        <f>SUM(F82:F88)</f>
        <v>725</v>
      </c>
      <c r="G89" s="19">
        <f t="shared" ref="G89" si="38">SUM(G82:G88)</f>
        <v>27.229999999999997</v>
      </c>
      <c r="H89" s="19">
        <f t="shared" ref="H89" si="39">SUM(H82:H88)</f>
        <v>21.900000000000002</v>
      </c>
      <c r="I89" s="19">
        <f t="shared" ref="I89" si="40">SUM(I82:I88)</f>
        <v>80.13</v>
      </c>
      <c r="J89" s="19">
        <f t="shared" ref="J89:L89" si="41">SUM(J82:J88)</f>
        <v>546.49</v>
      </c>
      <c r="K89" s="25"/>
      <c r="L89" s="19">
        <f t="shared" si="41"/>
        <v>109.43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8" t="s">
        <v>4</v>
      </c>
      <c r="D100" s="79"/>
      <c r="E100" s="31"/>
      <c r="F100" s="32">
        <f>F89+F99</f>
        <v>725</v>
      </c>
      <c r="G100" s="32">
        <f t="shared" ref="G100" si="46">G89+G99</f>
        <v>27.229999999999997</v>
      </c>
      <c r="H100" s="32">
        <f t="shared" ref="H100" si="47">H89+H99</f>
        <v>21.900000000000002</v>
      </c>
      <c r="I100" s="32">
        <f t="shared" ref="I100" si="48">I89+I99</f>
        <v>80.13</v>
      </c>
      <c r="J100" s="32">
        <f t="shared" ref="J100:L100" si="49">J89+J99</f>
        <v>546.49</v>
      </c>
      <c r="K100" s="32"/>
      <c r="L100" s="32">
        <f t="shared" si="49"/>
        <v>109.43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0" t="s">
        <v>69</v>
      </c>
      <c r="F101" s="55">
        <v>200</v>
      </c>
      <c r="G101" s="55">
        <v>12.71</v>
      </c>
      <c r="H101" s="55">
        <v>7.85</v>
      </c>
      <c r="I101" s="57">
        <v>26.8</v>
      </c>
      <c r="J101" s="55">
        <v>229</v>
      </c>
      <c r="K101" s="60">
        <v>291</v>
      </c>
      <c r="L101" s="56">
        <v>62.3</v>
      </c>
    </row>
    <row r="102" spans="1:12" ht="15">
      <c r="A102" s="23"/>
      <c r="B102" s="15"/>
      <c r="C102" s="11"/>
      <c r="D102" s="5" t="s">
        <v>21</v>
      </c>
      <c r="E102" s="50"/>
      <c r="F102" s="51"/>
      <c r="G102" s="51"/>
      <c r="H102" s="51"/>
      <c r="I102" s="53"/>
      <c r="J102" s="51"/>
      <c r="K102" s="59"/>
      <c r="L102" s="52"/>
    </row>
    <row r="103" spans="1:12" ht="15">
      <c r="A103" s="23"/>
      <c r="B103" s="15"/>
      <c r="C103" s="11"/>
      <c r="D103" s="7" t="s">
        <v>22</v>
      </c>
      <c r="E103" s="50" t="s">
        <v>70</v>
      </c>
      <c r="F103" s="51">
        <v>200</v>
      </c>
      <c r="G103" s="42">
        <v>0</v>
      </c>
      <c r="H103" s="42">
        <v>0</v>
      </c>
      <c r="I103" s="43">
        <v>25</v>
      </c>
      <c r="J103" s="42">
        <v>80</v>
      </c>
      <c r="K103" s="42" t="s">
        <v>42</v>
      </c>
      <c r="L103" s="42">
        <v>17.5</v>
      </c>
    </row>
    <row r="104" spans="1:12" ht="15">
      <c r="A104" s="23"/>
      <c r="B104" s="15"/>
      <c r="C104" s="11"/>
      <c r="D104" s="7" t="s">
        <v>23</v>
      </c>
      <c r="E104" s="50" t="s">
        <v>41</v>
      </c>
      <c r="F104" s="51">
        <v>60</v>
      </c>
      <c r="G104" s="42">
        <v>4.5999999999999996</v>
      </c>
      <c r="H104" s="42">
        <v>0.6</v>
      </c>
      <c r="I104" s="43">
        <v>22.9</v>
      </c>
      <c r="J104" s="42">
        <v>115.7</v>
      </c>
      <c r="K104" s="42" t="s">
        <v>42</v>
      </c>
      <c r="L104" s="42">
        <v>3</v>
      </c>
    </row>
    <row r="105" spans="1:12" ht="15">
      <c r="A105" s="23"/>
      <c r="B105" s="15"/>
      <c r="C105" s="11"/>
      <c r="D105" s="7" t="s">
        <v>25</v>
      </c>
      <c r="E105" s="73" t="s">
        <v>71</v>
      </c>
      <c r="F105" s="61">
        <v>100</v>
      </c>
      <c r="G105" s="42">
        <v>1.31</v>
      </c>
      <c r="H105" s="42">
        <v>3.25</v>
      </c>
      <c r="I105" s="42">
        <v>6.46</v>
      </c>
      <c r="J105" s="42">
        <v>71.8</v>
      </c>
      <c r="K105" s="43">
        <v>47</v>
      </c>
      <c r="L105" s="42">
        <v>29.7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560</v>
      </c>
      <c r="G108" s="19">
        <f t="shared" ref="G108:J108" si="50">SUM(G101:G107)</f>
        <v>18.62</v>
      </c>
      <c r="H108" s="19">
        <f t="shared" si="50"/>
        <v>11.7</v>
      </c>
      <c r="I108" s="19">
        <f t="shared" si="50"/>
        <v>81.159999999999982</v>
      </c>
      <c r="J108" s="19">
        <f t="shared" si="50"/>
        <v>496.5</v>
      </c>
      <c r="K108" s="25"/>
      <c r="L108" s="19">
        <f t="shared" ref="L108" si="51">SUM(L101:L107)</f>
        <v>112.5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8" t="s">
        <v>4</v>
      </c>
      <c r="D119" s="79"/>
      <c r="E119" s="31"/>
      <c r="F119" s="32">
        <f>F108+F118</f>
        <v>560</v>
      </c>
      <c r="G119" s="32">
        <f t="shared" ref="G119" si="54">G108+G118</f>
        <v>18.62</v>
      </c>
      <c r="H119" s="32">
        <f t="shared" ref="H119" si="55">H108+H118</f>
        <v>11.7</v>
      </c>
      <c r="I119" s="32">
        <f t="shared" ref="I119" si="56">I108+I118</f>
        <v>81.159999999999982</v>
      </c>
      <c r="J119" s="32">
        <f t="shared" ref="J119:L119" si="57">J108+J118</f>
        <v>496.5</v>
      </c>
      <c r="K119" s="32"/>
      <c r="L119" s="32">
        <f t="shared" si="57"/>
        <v>112.5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0" t="s">
        <v>61</v>
      </c>
      <c r="F120" s="51">
        <v>250</v>
      </c>
      <c r="G120" s="55">
        <v>1.62</v>
      </c>
      <c r="H120" s="55">
        <v>4.01</v>
      </c>
      <c r="I120" s="57">
        <v>10.75</v>
      </c>
      <c r="J120" s="51">
        <v>193.6</v>
      </c>
      <c r="K120" s="59">
        <v>83</v>
      </c>
      <c r="L120" s="52">
        <v>49</v>
      </c>
    </row>
    <row r="121" spans="1:12" ht="15">
      <c r="A121" s="14"/>
      <c r="B121" s="15"/>
      <c r="C121" s="11"/>
      <c r="D121" s="5" t="s">
        <v>21</v>
      </c>
      <c r="E121" s="50"/>
      <c r="F121" s="51"/>
      <c r="G121" s="55"/>
      <c r="H121" s="55"/>
      <c r="I121" s="57"/>
      <c r="J121" s="51"/>
      <c r="K121" s="59"/>
      <c r="L121" s="52"/>
    </row>
    <row r="122" spans="1:12" ht="15">
      <c r="A122" s="14"/>
      <c r="B122" s="15"/>
      <c r="C122" s="11"/>
      <c r="D122" s="7" t="s">
        <v>22</v>
      </c>
      <c r="E122" s="50" t="s">
        <v>40</v>
      </c>
      <c r="F122" s="51">
        <v>220</v>
      </c>
      <c r="G122" s="42">
        <v>0.2</v>
      </c>
      <c r="H122" s="42">
        <v>0</v>
      </c>
      <c r="I122" s="43">
        <v>6.4</v>
      </c>
      <c r="J122" s="42">
        <v>60</v>
      </c>
      <c r="K122" s="42">
        <v>376</v>
      </c>
      <c r="L122" s="42">
        <v>2.2000000000000002</v>
      </c>
    </row>
    <row r="123" spans="1:12" ht="15">
      <c r="A123" s="14"/>
      <c r="B123" s="15"/>
      <c r="C123" s="11"/>
      <c r="D123" s="7" t="s">
        <v>23</v>
      </c>
      <c r="E123" s="50" t="s">
        <v>72</v>
      </c>
      <c r="F123" s="51">
        <v>100</v>
      </c>
      <c r="G123" s="42">
        <v>10.08</v>
      </c>
      <c r="H123" s="42">
        <v>6.08</v>
      </c>
      <c r="I123" s="43">
        <v>47.9</v>
      </c>
      <c r="J123" s="42">
        <v>272.7</v>
      </c>
      <c r="K123" s="42" t="s">
        <v>73</v>
      </c>
      <c r="L123" s="42">
        <v>30</v>
      </c>
    </row>
    <row r="124" spans="1:12" ht="15">
      <c r="A124" s="14"/>
      <c r="B124" s="15"/>
      <c r="C124" s="11"/>
      <c r="D124" s="7"/>
      <c r="E124" s="68"/>
      <c r="F124" s="61"/>
      <c r="G124" s="61"/>
      <c r="H124" s="61"/>
      <c r="I124" s="62"/>
      <c r="J124" s="61"/>
      <c r="K124" s="63"/>
      <c r="L124" s="52"/>
    </row>
    <row r="125" spans="1:12" ht="15">
      <c r="A125" s="14"/>
      <c r="B125" s="15"/>
      <c r="C125" s="11"/>
      <c r="D125" s="6"/>
      <c r="E125" s="65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570</v>
      </c>
      <c r="G127" s="19">
        <f t="shared" ref="G127:J127" si="58">SUM(G120:G126)</f>
        <v>11.9</v>
      </c>
      <c r="H127" s="19">
        <f t="shared" si="58"/>
        <v>10.09</v>
      </c>
      <c r="I127" s="19">
        <f t="shared" si="58"/>
        <v>65.05</v>
      </c>
      <c r="J127" s="19">
        <f t="shared" si="58"/>
        <v>526.29999999999995</v>
      </c>
      <c r="K127" s="25"/>
      <c r="L127" s="19">
        <f t="shared" ref="L127" si="59">SUM(L120:L126)</f>
        <v>81.2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8" t="s">
        <v>4</v>
      </c>
      <c r="D138" s="79"/>
      <c r="E138" s="31"/>
      <c r="F138" s="32">
        <f>F127+F137</f>
        <v>570</v>
      </c>
      <c r="G138" s="32">
        <f t="shared" ref="G138" si="62">G127+G137</f>
        <v>11.9</v>
      </c>
      <c r="H138" s="32">
        <f t="shared" ref="H138" si="63">H127+H137</f>
        <v>10.09</v>
      </c>
      <c r="I138" s="32">
        <f t="shared" ref="I138" si="64">I127+I137</f>
        <v>65.05</v>
      </c>
      <c r="J138" s="32">
        <f t="shared" ref="J138:L138" si="65">J127+J137</f>
        <v>526.29999999999995</v>
      </c>
      <c r="K138" s="32"/>
      <c r="L138" s="32">
        <f t="shared" si="65"/>
        <v>81.2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50" t="s">
        <v>52</v>
      </c>
      <c r="F139" s="55">
        <v>200</v>
      </c>
      <c r="G139" s="55">
        <v>4.8</v>
      </c>
      <c r="H139" s="55">
        <v>7.16</v>
      </c>
      <c r="I139" s="57">
        <v>48.91</v>
      </c>
      <c r="J139" s="55">
        <v>292.5</v>
      </c>
      <c r="K139" s="60">
        <v>302</v>
      </c>
      <c r="L139" s="56">
        <v>51.78</v>
      </c>
    </row>
    <row r="140" spans="1:12" ht="15">
      <c r="A140" s="23"/>
      <c r="B140" s="15"/>
      <c r="C140" s="11"/>
      <c r="D140" s="5" t="s">
        <v>21</v>
      </c>
      <c r="E140" s="50"/>
      <c r="F140" s="55"/>
      <c r="G140" s="55"/>
      <c r="H140" s="55"/>
      <c r="I140" s="57"/>
      <c r="J140" s="55"/>
      <c r="K140" s="60"/>
      <c r="L140" s="56"/>
    </row>
    <row r="141" spans="1:12" ht="15">
      <c r="A141" s="23"/>
      <c r="B141" s="15"/>
      <c r="C141" s="11"/>
      <c r="D141" s="7" t="s">
        <v>22</v>
      </c>
      <c r="E141" s="50" t="s">
        <v>45</v>
      </c>
      <c r="F141" s="51">
        <v>200</v>
      </c>
      <c r="G141" s="51">
        <v>0.8</v>
      </c>
      <c r="H141" s="51">
        <v>0</v>
      </c>
      <c r="I141" s="53">
        <v>21.8</v>
      </c>
      <c r="J141" s="51">
        <v>113</v>
      </c>
      <c r="K141" s="59">
        <v>348</v>
      </c>
      <c r="L141" s="52">
        <v>18.52</v>
      </c>
    </row>
    <row r="142" spans="1:12" ht="15.75" customHeight="1">
      <c r="A142" s="23"/>
      <c r="B142" s="15"/>
      <c r="C142" s="11"/>
      <c r="D142" s="7" t="s">
        <v>23</v>
      </c>
      <c r="E142" s="50" t="s">
        <v>41</v>
      </c>
      <c r="F142" s="51">
        <v>60</v>
      </c>
      <c r="G142" s="42">
        <v>4.5999999999999996</v>
      </c>
      <c r="H142" s="42">
        <v>0.6</v>
      </c>
      <c r="I142" s="43">
        <v>22.9</v>
      </c>
      <c r="J142" s="42">
        <v>115.7</v>
      </c>
      <c r="K142" s="42" t="s">
        <v>42</v>
      </c>
      <c r="L142" s="42">
        <v>3</v>
      </c>
    </row>
    <row r="143" spans="1:12" ht="15.75" thickBot="1">
      <c r="A143" s="23"/>
      <c r="B143" s="15"/>
      <c r="C143" s="11"/>
      <c r="D143" s="7" t="s">
        <v>25</v>
      </c>
      <c r="E143" s="58" t="s">
        <v>74</v>
      </c>
      <c r="F143" s="42">
        <v>100</v>
      </c>
      <c r="G143" s="42">
        <v>0.9</v>
      </c>
      <c r="H143" s="42">
        <v>6.06</v>
      </c>
      <c r="I143" s="42">
        <v>3.04</v>
      </c>
      <c r="J143" s="42">
        <v>70.599999999999994</v>
      </c>
      <c r="K143" s="43">
        <v>24</v>
      </c>
      <c r="L143" s="42">
        <v>15</v>
      </c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560</v>
      </c>
      <c r="G146" s="19">
        <f t="shared" ref="G146:J146" si="66">SUM(G139:G145)</f>
        <v>11.1</v>
      </c>
      <c r="H146" s="19">
        <f t="shared" si="66"/>
        <v>13.82</v>
      </c>
      <c r="I146" s="19">
        <f t="shared" si="66"/>
        <v>96.649999999999991</v>
      </c>
      <c r="J146" s="19">
        <f t="shared" si="66"/>
        <v>591.80000000000007</v>
      </c>
      <c r="K146" s="25"/>
      <c r="L146" s="19">
        <f t="shared" ref="L146" si="67">SUM(L139:L145)</f>
        <v>88.3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8" t="s">
        <v>4</v>
      </c>
      <c r="D157" s="79"/>
      <c r="E157" s="31"/>
      <c r="F157" s="32">
        <f>F146+F156</f>
        <v>560</v>
      </c>
      <c r="G157" s="32">
        <f t="shared" ref="G157" si="70">G146+G156</f>
        <v>11.1</v>
      </c>
      <c r="H157" s="32">
        <f t="shared" ref="H157" si="71">H146+H156</f>
        <v>13.82</v>
      </c>
      <c r="I157" s="32">
        <f t="shared" ref="I157" si="72">I146+I156</f>
        <v>96.649999999999991</v>
      </c>
      <c r="J157" s="32">
        <f t="shared" ref="J157:L157" si="73">J146+J156</f>
        <v>591.80000000000007</v>
      </c>
      <c r="K157" s="32"/>
      <c r="L157" s="32">
        <f t="shared" si="73"/>
        <v>88.3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71" t="s">
        <v>62</v>
      </c>
      <c r="F158" s="55">
        <v>250</v>
      </c>
      <c r="G158" s="51">
        <v>6</v>
      </c>
      <c r="H158" s="51">
        <v>10.85</v>
      </c>
      <c r="I158" s="53">
        <v>42.95</v>
      </c>
      <c r="J158" s="51">
        <v>133.80000000000001</v>
      </c>
      <c r="K158" s="59">
        <v>87</v>
      </c>
      <c r="L158" s="56">
        <v>30.08</v>
      </c>
    </row>
    <row r="159" spans="1:12" ht="15">
      <c r="A159" s="23"/>
      <c r="B159" s="15"/>
      <c r="C159" s="11"/>
      <c r="D159" s="5" t="s">
        <v>21</v>
      </c>
      <c r="E159" s="66"/>
      <c r="F159" s="51"/>
      <c r="G159" s="51"/>
      <c r="H159" s="51"/>
      <c r="I159" s="53"/>
      <c r="J159" s="51"/>
      <c r="K159" s="59"/>
      <c r="L159" s="52"/>
    </row>
    <row r="160" spans="1:12" ht="15">
      <c r="A160" s="23"/>
      <c r="B160" s="15"/>
      <c r="C160" s="11"/>
      <c r="D160" s="7" t="s">
        <v>22</v>
      </c>
      <c r="E160" s="50" t="s">
        <v>40</v>
      </c>
      <c r="F160" s="51">
        <v>220</v>
      </c>
      <c r="G160" s="42">
        <v>0.2</v>
      </c>
      <c r="H160" s="42">
        <v>0</v>
      </c>
      <c r="I160" s="43">
        <v>6.4</v>
      </c>
      <c r="J160" s="42">
        <v>60</v>
      </c>
      <c r="K160" s="42">
        <v>376</v>
      </c>
      <c r="L160" s="42">
        <v>2.2000000000000002</v>
      </c>
    </row>
    <row r="161" spans="1:12" ht="15">
      <c r="A161" s="23"/>
      <c r="B161" s="15"/>
      <c r="C161" s="11"/>
      <c r="D161" s="7" t="s">
        <v>23</v>
      </c>
      <c r="E161" s="50" t="s">
        <v>41</v>
      </c>
      <c r="F161" s="51">
        <v>60</v>
      </c>
      <c r="G161" s="42">
        <v>4.5999999999999996</v>
      </c>
      <c r="H161" s="42">
        <v>0.6</v>
      </c>
      <c r="I161" s="43">
        <v>22.9</v>
      </c>
      <c r="J161" s="42">
        <v>115.7</v>
      </c>
      <c r="K161" s="42" t="s">
        <v>42</v>
      </c>
      <c r="L161" s="42">
        <v>3</v>
      </c>
    </row>
    <row r="162" spans="1:12" ht="15">
      <c r="A162" s="23"/>
      <c r="B162" s="15"/>
      <c r="C162" s="11"/>
      <c r="D162" s="7" t="s">
        <v>44</v>
      </c>
      <c r="E162" s="69" t="s">
        <v>58</v>
      </c>
      <c r="F162" s="61">
        <v>50</v>
      </c>
      <c r="G162" s="61">
        <v>3.39</v>
      </c>
      <c r="H162" s="61">
        <v>6.98</v>
      </c>
      <c r="I162" s="62">
        <v>21.07</v>
      </c>
      <c r="J162" s="61">
        <v>184.6</v>
      </c>
      <c r="K162" s="63">
        <v>425</v>
      </c>
      <c r="L162" s="52">
        <v>27.26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580</v>
      </c>
      <c r="G165" s="19">
        <f t="shared" ref="G165:J165" si="74">SUM(G158:G164)</f>
        <v>14.190000000000001</v>
      </c>
      <c r="H165" s="19">
        <f t="shared" si="74"/>
        <v>18.43</v>
      </c>
      <c r="I165" s="19">
        <f t="shared" si="74"/>
        <v>93.32</v>
      </c>
      <c r="J165" s="19">
        <f t="shared" si="74"/>
        <v>494.1</v>
      </c>
      <c r="K165" s="25"/>
      <c r="L165" s="19">
        <f t="shared" ref="L165" si="75">SUM(L158:L164)</f>
        <v>62.540000000000006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8" t="s">
        <v>4</v>
      </c>
      <c r="D176" s="79"/>
      <c r="E176" s="31"/>
      <c r="F176" s="32">
        <f>F165+F175</f>
        <v>580</v>
      </c>
      <c r="G176" s="32">
        <f t="shared" ref="G176" si="78">G165+G175</f>
        <v>14.190000000000001</v>
      </c>
      <c r="H176" s="32">
        <f t="shared" ref="H176" si="79">H165+H175</f>
        <v>18.43</v>
      </c>
      <c r="I176" s="32">
        <f t="shared" ref="I176" si="80">I165+I175</f>
        <v>93.32</v>
      </c>
      <c r="J176" s="32">
        <f t="shared" ref="J176:L176" si="81">J165+J175</f>
        <v>494.1</v>
      </c>
      <c r="K176" s="32"/>
      <c r="L176" s="32">
        <f t="shared" si="81"/>
        <v>62.540000000000006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50" t="s">
        <v>57</v>
      </c>
      <c r="F177" s="55">
        <v>150</v>
      </c>
      <c r="G177" s="55">
        <v>17.43</v>
      </c>
      <c r="H177" s="55">
        <v>16.75</v>
      </c>
      <c r="I177" s="57">
        <v>16.28</v>
      </c>
      <c r="J177" s="55">
        <v>245</v>
      </c>
      <c r="K177" s="60">
        <v>232</v>
      </c>
      <c r="L177" s="56">
        <v>60.15</v>
      </c>
    </row>
    <row r="178" spans="1:12" ht="15">
      <c r="A178" s="23"/>
      <c r="B178" s="15"/>
      <c r="C178" s="11"/>
      <c r="D178" s="5" t="s">
        <v>21</v>
      </c>
      <c r="E178" s="50" t="s">
        <v>53</v>
      </c>
      <c r="F178" s="51">
        <v>200</v>
      </c>
      <c r="G178" s="51">
        <v>3.74</v>
      </c>
      <c r="H178" s="51">
        <v>5.95</v>
      </c>
      <c r="I178" s="53">
        <v>36.67</v>
      </c>
      <c r="J178" s="51">
        <v>251.64</v>
      </c>
      <c r="K178" s="59">
        <v>304</v>
      </c>
      <c r="L178" s="52">
        <v>31</v>
      </c>
    </row>
    <row r="179" spans="1:12" ht="15">
      <c r="A179" s="23"/>
      <c r="B179" s="15"/>
      <c r="C179" s="11"/>
      <c r="D179" s="7" t="s">
        <v>22</v>
      </c>
      <c r="E179" s="41" t="s">
        <v>54</v>
      </c>
      <c r="F179" s="64">
        <v>200</v>
      </c>
      <c r="G179" s="42">
        <v>1.8</v>
      </c>
      <c r="H179" s="42">
        <v>0.45</v>
      </c>
      <c r="I179" s="43">
        <v>0.36</v>
      </c>
      <c r="J179" s="42">
        <v>48</v>
      </c>
      <c r="K179" s="42" t="s">
        <v>42</v>
      </c>
      <c r="L179" s="42">
        <v>30</v>
      </c>
    </row>
    <row r="180" spans="1:12" ht="15">
      <c r="A180" s="23"/>
      <c r="B180" s="15"/>
      <c r="C180" s="11"/>
      <c r="D180" s="7" t="s">
        <v>23</v>
      </c>
      <c r="E180" s="50" t="s">
        <v>41</v>
      </c>
      <c r="F180" s="51">
        <v>60</v>
      </c>
      <c r="G180" s="42">
        <v>4.5999999999999996</v>
      </c>
      <c r="H180" s="42">
        <v>0.6</v>
      </c>
      <c r="I180" s="43">
        <v>22.9</v>
      </c>
      <c r="J180" s="42">
        <v>115.7</v>
      </c>
      <c r="K180" s="42" t="s">
        <v>42</v>
      </c>
      <c r="L180" s="42">
        <v>3</v>
      </c>
    </row>
    <row r="181" spans="1:12" ht="15">
      <c r="A181" s="23"/>
      <c r="B181" s="15"/>
      <c r="C181" s="11"/>
      <c r="D181" s="7" t="s">
        <v>25</v>
      </c>
      <c r="E181" s="74" t="s">
        <v>75</v>
      </c>
      <c r="F181" s="61">
        <v>100</v>
      </c>
      <c r="G181" s="61">
        <v>0.75</v>
      </c>
      <c r="H181" s="61">
        <v>6.01</v>
      </c>
      <c r="I181" s="62">
        <v>2.34</v>
      </c>
      <c r="J181" s="61">
        <v>66.099999999999994</v>
      </c>
      <c r="K181" s="63"/>
      <c r="L181" s="52">
        <v>15.3</v>
      </c>
    </row>
    <row r="182" spans="1:12" ht="15.75" thickBot="1">
      <c r="A182" s="23"/>
      <c r="B182" s="15"/>
      <c r="C182" s="11"/>
      <c r="D182" s="7"/>
      <c r="E182" s="58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710</v>
      </c>
      <c r="G184" s="19">
        <f t="shared" ref="G184:J184" si="82">SUM(G177:G183)</f>
        <v>28.32</v>
      </c>
      <c r="H184" s="19">
        <f t="shared" si="82"/>
        <v>29.759999999999998</v>
      </c>
      <c r="I184" s="19">
        <f t="shared" si="82"/>
        <v>78.550000000000011</v>
      </c>
      <c r="J184" s="19">
        <f t="shared" si="82"/>
        <v>726.44</v>
      </c>
      <c r="K184" s="25"/>
      <c r="L184" s="19">
        <f t="shared" ref="L184" si="83">SUM(L177:L183)</f>
        <v>139.45000000000002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>
      <c r="A195" s="29">
        <f>A177</f>
        <v>2</v>
      </c>
      <c r="B195" s="30">
        <f>B177</f>
        <v>5</v>
      </c>
      <c r="C195" s="78" t="s">
        <v>4</v>
      </c>
      <c r="D195" s="79"/>
      <c r="E195" s="31"/>
      <c r="F195" s="32">
        <f>F184+F194</f>
        <v>710</v>
      </c>
      <c r="G195" s="32">
        <f t="shared" ref="G195" si="86">G184+G194</f>
        <v>28.32</v>
      </c>
      <c r="H195" s="32">
        <f t="shared" ref="H195" si="87">H184+H194</f>
        <v>29.759999999999998</v>
      </c>
      <c r="I195" s="32">
        <f t="shared" ref="I195" si="88">I184+I194</f>
        <v>78.550000000000011</v>
      </c>
      <c r="J195" s="32">
        <f t="shared" ref="J195:L195" si="89">J184+J194</f>
        <v>726.44</v>
      </c>
      <c r="K195" s="32"/>
      <c r="L195" s="32">
        <f t="shared" si="89"/>
        <v>139.45000000000002</v>
      </c>
    </row>
    <row r="196" spans="1:12">
      <c r="A196" s="27"/>
      <c r="B196" s="28"/>
      <c r="C196" s="80" t="s">
        <v>5</v>
      </c>
      <c r="D196" s="80"/>
      <c r="E196" s="80"/>
      <c r="F196" s="34">
        <f>(F24+F43+F62+F81+F100+F119+F138+F157+F176+F195)/(IF(F24=0,0,1)+IF(F43=0,0,1)+IF(F62=0,0,1)+IF(F81=0,0,1)+IF(F100=0,0,1)+IF(F119=0,0,1)+IF(F138=0,0,1)+IF(F157=0,0,1)+IF(F176=0,0,1)+IF(F195=0,0,1))</f>
        <v>619.20000000000005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18.167999999999999</v>
      </c>
      <c r="H196" s="34">
        <f t="shared" si="90"/>
        <v>17.319000000000003</v>
      </c>
      <c r="I196" s="34">
        <f t="shared" si="90"/>
        <v>83.853999999999999</v>
      </c>
      <c r="J196" s="34">
        <f t="shared" si="90"/>
        <v>557.48299999999995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100.086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dcterms:created xsi:type="dcterms:W3CDTF">2022-05-16T14:23:56Z</dcterms:created>
  <dcterms:modified xsi:type="dcterms:W3CDTF">2026-09-01T06:33:49Z</dcterms:modified>
</cp:coreProperties>
</file>